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tik\Desktop\AC std\"/>
    </mc:Choice>
  </mc:AlternateContent>
  <xr:revisionPtr revIDLastSave="0" documentId="13_ncr:1_{2A60B0EF-EA02-4300-8DDB-C6FDA1A4EB7D}" xr6:coauthVersionLast="47" xr6:coauthVersionMax="47" xr10:uidLastSave="{00000000-0000-0000-0000-000000000000}"/>
  <workbookProtection workbookAlgorithmName="SHA-512" workbookHashValue="DSmfL6CGBwFzmpSmzGpZePTvmzfiEYYmOGdN2DpbvKRc1anhA8i2rFiOMxJy9+EjzU9BhxbZ1BhrEhWMFhJMbA==" workbookSaltValue="cA3VbVQfufoSFHuTJcQ6Qw==" workbookSpinCount="100000" lockStructure="1"/>
  <bookViews>
    <workbookView xWindow="-120" yWindow="-120" windowWidth="24240" windowHeight="13140" activeTab="1" xr2:uid="{4A152D91-E653-498D-8D63-A8EDEDCB8391}"/>
  </bookViews>
  <sheets>
    <sheet name="Query Based" sheetId="3" r:id="rId1"/>
    <sheet name="Comprehensive Chart" sheetId="1" r:id="rId2"/>
  </sheets>
  <definedNames>
    <definedName name="_xlnm.Print_Area" localSheetId="1">'Comprehensive Chart'!$A$1:$W$8</definedName>
    <definedName name="_xlnm.Print_Area" localSheetId="0">'Query Based'!$A$1:$C$4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" i="1" l="1"/>
  <c r="V3" i="1"/>
  <c r="U3" i="1"/>
  <c r="B8" i="1"/>
  <c r="B7" i="1"/>
  <c r="B6" i="1"/>
  <c r="B3" i="1"/>
  <c r="W8" i="1"/>
  <c r="W7" i="1"/>
  <c r="W6" i="1"/>
  <c r="B4" i="3"/>
  <c r="V8" i="1"/>
  <c r="V7" i="1"/>
  <c r="V6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C8" i="1"/>
  <c r="E8" i="1"/>
  <c r="D8" i="1"/>
  <c r="E6" i="1"/>
  <c r="D6" i="1"/>
  <c r="C6" i="1"/>
  <c r="E3" i="1"/>
  <c r="D3" i="1"/>
  <c r="C3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F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</calcChain>
</file>

<file path=xl/sharedStrings.xml><?xml version="1.0" encoding="utf-8"?>
<sst xmlns="http://schemas.openxmlformats.org/spreadsheetml/2006/main" count="17" uniqueCount="17">
  <si>
    <t>FY Start</t>
  </si>
  <si>
    <t>FY End</t>
  </si>
  <si>
    <t>In Normal Scenario</t>
  </si>
  <si>
    <t>Last Date as per Scenario</t>
  </si>
  <si>
    <t>Large Amounts Of Escaped Income</t>
  </si>
  <si>
    <r>
      <t xml:space="preserve">Foreign Assets </t>
    </r>
    <r>
      <rPr>
        <b/>
        <sz val="11"/>
        <color theme="1"/>
        <rFont val="Calibri"/>
        <family val="2"/>
      </rPr>
      <t xml:space="preserve">or </t>
    </r>
    <r>
      <rPr>
        <sz val="11"/>
        <color theme="1"/>
        <rFont val="Calibri"/>
        <family val="2"/>
      </rPr>
      <t>Financial Interest In Any Foreign Entity</t>
    </r>
  </si>
  <si>
    <t>Financial Year Ending on Date</t>
  </si>
  <si>
    <t>Last date to keep Books</t>
  </si>
  <si>
    <t>Select Appropriate Scenario</t>
  </si>
  <si>
    <t>Normal Scenario</t>
  </si>
  <si>
    <t>Financial Year (YYYY-YYYY)</t>
  </si>
  <si>
    <t>&lt;= Insert Date</t>
  </si>
  <si>
    <t>&lt; = Select from Drop Down List</t>
  </si>
  <si>
    <t>&lt; = Auto Generated Result</t>
  </si>
  <si>
    <r>
      <rPr>
        <b/>
        <sz val="11"/>
        <color theme="1"/>
        <rFont val="Calibri"/>
        <family val="2"/>
        <scheme val="minor"/>
      </rPr>
      <t xml:space="preserve">Disclaimer: </t>
    </r>
    <r>
      <rPr>
        <sz val="11"/>
        <color theme="1"/>
        <rFont val="Calibri"/>
        <family val="2"/>
      </rPr>
      <t>The purpose of this tool is to educate and ease the workings. The user advised to take due diligence before using the same.
- Pratik Kikani, CA
Email your feedback or Complaints to : authorkikani-pratik@yahoo.co.in</t>
    </r>
  </si>
  <si>
    <t>Specifically customised for Ahmedabad Branch of
WIRC of ICAI</t>
  </si>
  <si>
    <t>Tool to identify last date upto which Books requried to be kept as per Income Tax 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</si>
</sst>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8"/>
      <name val="Calibri"/>
      <family val="2"/>
    </font>
    <font>
      <sz val="11"/>
      <color rgb="FF006100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19"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14" fontId="0" fillId="0" borderId="0" xfId="0" quotePrefix="1" applyNumberFormat="1"/>
    <xf numFmtId="0" fontId="0" fillId="0" borderId="0" xfId="0" quotePrefix="1"/>
    <xf numFmtId="0" fontId="0" fillId="0" borderId="0" xfId="0" applyAlignment="1">
      <alignment vertical="center" wrapText="1"/>
    </xf>
    <xf numFmtId="0" fontId="0" fillId="0" borderId="1" xfId="0" applyBorder="1" applyAlignment="1" applyProtection="1">
      <alignment horizontal="center"/>
      <protection hidden="1"/>
    </xf>
    <xf numFmtId="14" fontId="0" fillId="0" borderId="1" xfId="0" applyNumberFormat="1" applyBorder="1" applyProtection="1">
      <protection hidden="1"/>
    </xf>
    <xf numFmtId="14" fontId="3" fillId="2" borderId="1" xfId="1" applyNumberFormat="1" applyBorder="1" applyProtection="1">
      <protection hidden="1"/>
    </xf>
    <xf numFmtId="14" fontId="0" fillId="4" borderId="0" xfId="0" applyNumberFormat="1" applyFill="1" applyAlignment="1" applyProtection="1">
      <alignment horizontal="center"/>
      <protection hidden="1"/>
    </xf>
    <xf numFmtId="14" fontId="0" fillId="3" borderId="0" xfId="0" applyNumberFormat="1" applyFill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left" vertical="center" wrapText="1"/>
    </xf>
    <xf numFmtId="0" fontId="0" fillId="4" borderId="0" xfId="0" applyFill="1" applyAlignment="1">
      <alignment horizontal="center" vertical="center" wrapText="1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27A46-9F93-4182-91A4-C102BA9890B9}">
  <sheetPr>
    <pageSetUpPr fitToPage="1"/>
  </sheetPr>
  <dimension ref="A1:V23"/>
  <sheetViews>
    <sheetView workbookViewId="0">
      <selection activeCell="B3" sqref="B3"/>
    </sheetView>
  </sheetViews>
  <sheetFormatPr defaultColWidth="0" defaultRowHeight="15" customHeight="1" zeroHeight="1" x14ac:dyDescent="0.25"/>
  <cols>
    <col min="1" max="1" width="27.42578125" bestFit="1" customWidth="1"/>
    <col min="2" max="2" width="52" bestFit="1" customWidth="1"/>
    <col min="3" max="3" width="28.28515625" bestFit="1" customWidth="1"/>
    <col min="4" max="21" width="10.7109375" hidden="1" customWidth="1"/>
    <col min="22" max="22" width="11.7109375" hidden="1" customWidth="1"/>
    <col min="23" max="16382" width="9.140625" hidden="1"/>
    <col min="16383" max="16384" width="9.140625" hidden="1" customWidth="1"/>
  </cols>
  <sheetData>
    <row r="1" spans="1:22" ht="15" customHeight="1" x14ac:dyDescent="0.25">
      <c r="A1" s="16" t="s">
        <v>16</v>
      </c>
      <c r="B1" s="16"/>
      <c r="C1" s="16"/>
    </row>
    <row r="2" spans="1:22" x14ac:dyDescent="0.25">
      <c r="A2" t="s">
        <v>6</v>
      </c>
      <c r="B2" s="14">
        <v>43921</v>
      </c>
      <c r="C2" s="7" t="s">
        <v>11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2" t="s">
        <v>8</v>
      </c>
      <c r="B3" s="15" t="s">
        <v>9</v>
      </c>
      <c r="C3" s="8" t="s">
        <v>12</v>
      </c>
    </row>
    <row r="4" spans="1:22" x14ac:dyDescent="0.25">
      <c r="A4" t="s">
        <v>7</v>
      </c>
      <c r="B4" s="13">
        <f>IF(B3="Normal Scenario",DATE(YEAR(B2)+7,3,31),IF(B3="Large Amounts Of Escaped Income",DATE(YEAR(B2)+10,3,31),DATE(YEAR(B2)+17,3,31)))</f>
        <v>46477</v>
      </c>
      <c r="C4" s="7" t="s">
        <v>13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2" x14ac:dyDescent="0.25">
      <c r="B5" s="4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2" ht="15" customHeight="1" x14ac:dyDescent="0.25">
      <c r="A6" s="17" t="s">
        <v>14</v>
      </c>
      <c r="B6" s="17"/>
      <c r="C6" s="18" t="s">
        <v>15</v>
      </c>
      <c r="D6" s="18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2" x14ac:dyDescent="0.25">
      <c r="A7" s="17"/>
      <c r="B7" s="17"/>
      <c r="C7" s="18"/>
      <c r="D7" s="18"/>
      <c r="E7" s="1"/>
      <c r="F7" s="1"/>
    </row>
    <row r="8" spans="1:22" x14ac:dyDescent="0.25">
      <c r="A8" s="17"/>
      <c r="B8" s="17"/>
      <c r="C8" s="18"/>
      <c r="D8" s="18"/>
      <c r="E8" s="1"/>
      <c r="F8" s="1"/>
    </row>
    <row r="9" spans="1:22" x14ac:dyDescent="0.25">
      <c r="A9" s="17"/>
      <c r="B9" s="17"/>
      <c r="C9" s="18"/>
      <c r="D9" s="18"/>
      <c r="E9" s="1"/>
      <c r="F9" s="1"/>
    </row>
    <row r="10" spans="1:22" x14ac:dyDescent="0.25">
      <c r="A10" s="17"/>
      <c r="B10" s="17"/>
      <c r="C10" s="18"/>
      <c r="D10" s="18"/>
      <c r="E10" s="1"/>
      <c r="F10" s="1"/>
    </row>
    <row r="11" spans="1:22" x14ac:dyDescent="0.25">
      <c r="A11" s="9"/>
      <c r="B11" s="9"/>
      <c r="E11" s="1"/>
      <c r="F11" s="1"/>
    </row>
    <row r="12" spans="1:22" hidden="1" x14ac:dyDescent="0.25">
      <c r="A12" s="9"/>
      <c r="B12" s="9"/>
      <c r="E12" s="1"/>
      <c r="F12" s="1"/>
    </row>
    <row r="13" spans="1:22" hidden="1" x14ac:dyDescent="0.25">
      <c r="A13" s="9"/>
      <c r="B13" s="9"/>
      <c r="E13" s="1"/>
      <c r="F13" s="1"/>
    </row>
    <row r="14" spans="1:22" hidden="1" x14ac:dyDescent="0.25">
      <c r="A14" s="9"/>
      <c r="B14" s="9"/>
      <c r="E14" s="1"/>
      <c r="F14" s="1"/>
    </row>
    <row r="15" spans="1:22" hidden="1" x14ac:dyDescent="0.25">
      <c r="A15" s="9"/>
      <c r="B15" s="9"/>
      <c r="E15" s="1"/>
      <c r="F15" s="1"/>
    </row>
    <row r="16" spans="1:22" hidden="1" x14ac:dyDescent="0.25">
      <c r="E16" s="1"/>
      <c r="F16" s="1"/>
    </row>
    <row r="17" spans="5:6" hidden="1" x14ac:dyDescent="0.25">
      <c r="E17" s="1"/>
      <c r="F17" s="1"/>
    </row>
    <row r="18" spans="5:6" hidden="1" x14ac:dyDescent="0.25">
      <c r="E18" s="1"/>
      <c r="F18" s="1"/>
    </row>
    <row r="19" spans="5:6" hidden="1" x14ac:dyDescent="0.25">
      <c r="E19" s="1"/>
      <c r="F19" s="1"/>
    </row>
    <row r="20" spans="5:6" hidden="1" x14ac:dyDescent="0.25">
      <c r="E20" s="1"/>
      <c r="F20" s="1"/>
    </row>
    <row r="21" spans="5:6" hidden="1" x14ac:dyDescent="0.25">
      <c r="E21" s="1"/>
      <c r="F21" s="1"/>
    </row>
    <row r="22" spans="5:6" hidden="1" x14ac:dyDescent="0.25">
      <c r="E22" s="1"/>
      <c r="F22" s="1"/>
    </row>
    <row r="23" spans="5:6" hidden="1" x14ac:dyDescent="0.25">
      <c r="E23" s="1"/>
      <c r="F23" s="1"/>
    </row>
  </sheetData>
  <sheetProtection algorithmName="SHA-512" hashValue="8mgYhNg+TEQXPbY/yoC0rY/vA7CXG5Hj1NkXVVTcpfZxX1ckBzcGkK17kGvvrat4o2pkZkrsyU3jxXE1zObj1Q==" saltValue="Tr75SC8kqo4Pu2k2HpQf8Q==" spinCount="100000" sheet="1" objects="1" scenarios="1"/>
  <mergeCells count="3">
    <mergeCell ref="A1:C1"/>
    <mergeCell ref="A6:B10"/>
    <mergeCell ref="C6:D10"/>
  </mergeCells>
  <dataValidations count="1">
    <dataValidation type="list" allowBlank="1" showInputMessage="1" showErrorMessage="1" sqref="B3" xr:uid="{A5D50D88-9705-40E2-9EBE-C9BD8E363D26}">
      <formula1>"Normal Scenario, Large Amounts Of Escaped Income, Foreign Assets or Financial Interest In Any Foreign Entity"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D6C6C-76D0-434B-9B45-CD396413A69D}">
  <dimension ref="A1:X25"/>
  <sheetViews>
    <sheetView tabSelected="1" workbookViewId="0">
      <pane xSplit="1" topLeftCell="B1" activePane="topRight" state="frozen"/>
      <selection pane="topRight" activeCell="E8" sqref="E8"/>
    </sheetView>
  </sheetViews>
  <sheetFormatPr defaultColWidth="0" defaultRowHeight="15" zeroHeight="1" x14ac:dyDescent="0.25"/>
  <cols>
    <col min="1" max="1" width="52" bestFit="1" customWidth="1"/>
    <col min="2" max="22" width="10.7109375" bestFit="1" customWidth="1"/>
    <col min="23" max="23" width="11.7109375" customWidth="1"/>
    <col min="24" max="24" width="9.140625" customWidth="1"/>
    <col min="25" max="16384" width="9.140625" hidden="1"/>
  </cols>
  <sheetData>
    <row r="1" spans="1:23" x14ac:dyDescent="0.25">
      <c r="A1" s="5" t="s">
        <v>0</v>
      </c>
      <c r="B1" s="6">
        <v>36982</v>
      </c>
      <c r="C1" s="6">
        <v>37347</v>
      </c>
      <c r="D1" s="6">
        <v>37712</v>
      </c>
      <c r="E1" s="6">
        <v>38078</v>
      </c>
      <c r="F1" s="6">
        <v>38443</v>
      </c>
      <c r="G1" s="6">
        <v>38808</v>
      </c>
      <c r="H1" s="6">
        <v>39173</v>
      </c>
      <c r="I1" s="6">
        <v>39539</v>
      </c>
      <c r="J1" s="6">
        <v>39904</v>
      </c>
      <c r="K1" s="6">
        <v>40269</v>
      </c>
      <c r="L1" s="6">
        <v>40634</v>
      </c>
      <c r="M1" s="6">
        <v>41000</v>
      </c>
      <c r="N1" s="6">
        <v>41365</v>
      </c>
      <c r="O1" s="6">
        <v>41730</v>
      </c>
      <c r="P1" s="6">
        <v>42095</v>
      </c>
      <c r="Q1" s="6">
        <v>42461</v>
      </c>
      <c r="R1" s="6">
        <v>42826</v>
      </c>
      <c r="S1" s="6">
        <v>43191</v>
      </c>
      <c r="T1" s="6">
        <v>43556</v>
      </c>
      <c r="U1" s="6">
        <v>43922</v>
      </c>
      <c r="V1" s="6">
        <v>44287</v>
      </c>
      <c r="W1" s="6">
        <v>44652</v>
      </c>
    </row>
    <row r="2" spans="1:23" x14ac:dyDescent="0.25">
      <c r="A2" s="5" t="s">
        <v>1</v>
      </c>
      <c r="B2" s="6">
        <v>37346</v>
      </c>
      <c r="C2" s="6">
        <v>37711</v>
      </c>
      <c r="D2" s="6">
        <v>38077</v>
      </c>
      <c r="E2" s="6">
        <v>38442</v>
      </c>
      <c r="F2" s="6">
        <v>38807</v>
      </c>
      <c r="G2" s="6">
        <v>39172</v>
      </c>
      <c r="H2" s="6">
        <v>39538</v>
      </c>
      <c r="I2" s="6">
        <v>39903</v>
      </c>
      <c r="J2" s="6">
        <v>40268</v>
      </c>
      <c r="K2" s="6">
        <v>40633</v>
      </c>
      <c r="L2" s="6">
        <v>40999</v>
      </c>
      <c r="M2" s="6">
        <v>41364</v>
      </c>
      <c r="N2" s="6">
        <v>41729</v>
      </c>
      <c r="O2" s="6">
        <v>42094</v>
      </c>
      <c r="P2" s="6">
        <v>42460</v>
      </c>
      <c r="Q2" s="6">
        <v>42825</v>
      </c>
      <c r="R2" s="6">
        <v>43190</v>
      </c>
      <c r="S2" s="6">
        <v>43555</v>
      </c>
      <c r="T2" s="6">
        <v>43921</v>
      </c>
      <c r="U2" s="6">
        <v>44286</v>
      </c>
      <c r="V2" s="6">
        <v>44651</v>
      </c>
      <c r="W2" s="6">
        <v>45016</v>
      </c>
    </row>
    <row r="3" spans="1:23" x14ac:dyDescent="0.25">
      <c r="A3" s="5" t="s">
        <v>10</v>
      </c>
      <c r="B3" s="10" t="str">
        <f t="shared" ref="B3" si="0">YEAR(B1)&amp;"-"&amp;YEAR(B2)</f>
        <v>2001-2002</v>
      </c>
      <c r="C3" s="10" t="str">
        <f t="shared" ref="C3:E3" si="1">YEAR(C1)&amp;"-"&amp;YEAR(C2)</f>
        <v>2002-2003</v>
      </c>
      <c r="D3" s="10" t="str">
        <f t="shared" si="1"/>
        <v>2003-2004</v>
      </c>
      <c r="E3" s="10" t="str">
        <f t="shared" si="1"/>
        <v>2004-2005</v>
      </c>
      <c r="F3" s="10" t="str">
        <f>YEAR(F1)&amp;"-"&amp;YEAR(F2)</f>
        <v>2005-2006</v>
      </c>
      <c r="G3" s="10" t="str">
        <f t="shared" ref="G3:W3" si="2">YEAR(G1)&amp;"-"&amp;YEAR(G2)</f>
        <v>2006-2007</v>
      </c>
      <c r="H3" s="10" t="str">
        <f t="shared" si="2"/>
        <v>2007-2008</v>
      </c>
      <c r="I3" s="10" t="str">
        <f t="shared" si="2"/>
        <v>2008-2009</v>
      </c>
      <c r="J3" s="10" t="str">
        <f t="shared" si="2"/>
        <v>2009-2010</v>
      </c>
      <c r="K3" s="10" t="str">
        <f t="shared" si="2"/>
        <v>2010-2011</v>
      </c>
      <c r="L3" s="10" t="str">
        <f t="shared" si="2"/>
        <v>2011-2012</v>
      </c>
      <c r="M3" s="10" t="str">
        <f t="shared" si="2"/>
        <v>2012-2013</v>
      </c>
      <c r="N3" s="10" t="str">
        <f t="shared" si="2"/>
        <v>2013-2014</v>
      </c>
      <c r="O3" s="10" t="str">
        <f t="shared" si="2"/>
        <v>2014-2015</v>
      </c>
      <c r="P3" s="10" t="str">
        <f t="shared" si="2"/>
        <v>2015-2016</v>
      </c>
      <c r="Q3" s="10" t="str">
        <f t="shared" si="2"/>
        <v>2016-2017</v>
      </c>
      <c r="R3" s="10" t="str">
        <f t="shared" si="2"/>
        <v>2017-2018</v>
      </c>
      <c r="S3" s="10" t="str">
        <f t="shared" si="2"/>
        <v>2018-2019</v>
      </c>
      <c r="T3" s="10" t="str">
        <f t="shared" si="2"/>
        <v>2019-2020</v>
      </c>
      <c r="U3" s="10" t="str">
        <f t="shared" si="2"/>
        <v>2020-2021</v>
      </c>
      <c r="V3" s="10" t="str">
        <f t="shared" si="2"/>
        <v>2021-2022</v>
      </c>
      <c r="W3" s="10" t="str">
        <f t="shared" si="2"/>
        <v>2022-2023</v>
      </c>
    </row>
    <row r="4" spans="1:23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x14ac:dyDescent="0.25">
      <c r="A5" s="2" t="s">
        <v>3</v>
      </c>
    </row>
    <row r="6" spans="1:23" x14ac:dyDescent="0.25">
      <c r="A6" s="5" t="s">
        <v>2</v>
      </c>
      <c r="B6" s="11">
        <f t="shared" ref="B6" si="3">DATE(YEAR(B2)+7,3,31)</f>
        <v>39903</v>
      </c>
      <c r="C6" s="11">
        <f t="shared" ref="C6:E6" si="4">DATE(YEAR(C2)+7,3,31)</f>
        <v>40268</v>
      </c>
      <c r="D6" s="11">
        <f t="shared" si="4"/>
        <v>40633</v>
      </c>
      <c r="E6" s="11">
        <f t="shared" si="4"/>
        <v>40999</v>
      </c>
      <c r="F6" s="11">
        <f>DATE(YEAR(F2)+7,3,31)</f>
        <v>41364</v>
      </c>
      <c r="G6" s="11">
        <f t="shared" ref="G6:U6" si="5">DATE(YEAR(G2)+7,3,31)</f>
        <v>41729</v>
      </c>
      <c r="H6" s="11">
        <f t="shared" si="5"/>
        <v>42094</v>
      </c>
      <c r="I6" s="11">
        <f t="shared" si="5"/>
        <v>42460</v>
      </c>
      <c r="J6" s="11">
        <f t="shared" si="5"/>
        <v>42825</v>
      </c>
      <c r="K6" s="11">
        <f t="shared" si="5"/>
        <v>43190</v>
      </c>
      <c r="L6" s="11">
        <f t="shared" si="5"/>
        <v>43555</v>
      </c>
      <c r="M6" s="11">
        <f t="shared" si="5"/>
        <v>43921</v>
      </c>
      <c r="N6" s="11">
        <f t="shared" si="5"/>
        <v>44286</v>
      </c>
      <c r="O6" s="12">
        <f t="shared" si="5"/>
        <v>44651</v>
      </c>
      <c r="P6" s="12">
        <f t="shared" si="5"/>
        <v>45016</v>
      </c>
      <c r="Q6" s="12">
        <f t="shared" si="5"/>
        <v>45382</v>
      </c>
      <c r="R6" s="12">
        <f t="shared" si="5"/>
        <v>45747</v>
      </c>
      <c r="S6" s="12">
        <f t="shared" si="5"/>
        <v>46112</v>
      </c>
      <c r="T6" s="12">
        <f t="shared" si="5"/>
        <v>46477</v>
      </c>
      <c r="U6" s="12">
        <f t="shared" si="5"/>
        <v>46843</v>
      </c>
      <c r="V6" s="12">
        <f t="shared" ref="V6:W6" si="6">DATE(YEAR(V2)+7,3,31)</f>
        <v>47208</v>
      </c>
      <c r="W6" s="11">
        <f t="shared" si="6"/>
        <v>47573</v>
      </c>
    </row>
    <row r="7" spans="1:23" x14ac:dyDescent="0.25">
      <c r="A7" s="5" t="s">
        <v>4</v>
      </c>
      <c r="B7" s="11">
        <f>DATE(YEAR(B2)+10,3,31)</f>
        <v>40999</v>
      </c>
      <c r="C7" s="11">
        <f>DATE(YEAR(C2)+10,3,31)</f>
        <v>41364</v>
      </c>
      <c r="D7" s="11">
        <f t="shared" ref="D7:U7" si="7">DATE(YEAR(D2)+10,3,31)</f>
        <v>41729</v>
      </c>
      <c r="E7" s="11">
        <f t="shared" si="7"/>
        <v>42094</v>
      </c>
      <c r="F7" s="11">
        <f t="shared" si="7"/>
        <v>42460</v>
      </c>
      <c r="G7" s="11">
        <f t="shared" si="7"/>
        <v>42825</v>
      </c>
      <c r="H7" s="11">
        <f t="shared" si="7"/>
        <v>43190</v>
      </c>
      <c r="I7" s="11">
        <f t="shared" si="7"/>
        <v>43555</v>
      </c>
      <c r="J7" s="11">
        <f t="shared" si="7"/>
        <v>43921</v>
      </c>
      <c r="K7" s="11">
        <f t="shared" si="7"/>
        <v>44286</v>
      </c>
      <c r="L7" s="12">
        <f t="shared" si="7"/>
        <v>44651</v>
      </c>
      <c r="M7" s="12">
        <f t="shared" si="7"/>
        <v>45016</v>
      </c>
      <c r="N7" s="12">
        <f t="shared" si="7"/>
        <v>45382</v>
      </c>
      <c r="O7" s="12">
        <f t="shared" si="7"/>
        <v>45747</v>
      </c>
      <c r="P7" s="12">
        <f t="shared" si="7"/>
        <v>46112</v>
      </c>
      <c r="Q7" s="12">
        <f t="shared" si="7"/>
        <v>46477</v>
      </c>
      <c r="R7" s="12">
        <f t="shared" si="7"/>
        <v>46843</v>
      </c>
      <c r="S7" s="12">
        <f t="shared" si="7"/>
        <v>47208</v>
      </c>
      <c r="T7" s="12">
        <f t="shared" si="7"/>
        <v>47573</v>
      </c>
      <c r="U7" s="12">
        <f t="shared" si="7"/>
        <v>47938</v>
      </c>
      <c r="V7" s="12">
        <f t="shared" ref="V7:W7" si="8">DATE(YEAR(V2)+10,3,31)</f>
        <v>48304</v>
      </c>
      <c r="W7" s="11">
        <f t="shared" si="8"/>
        <v>48669</v>
      </c>
    </row>
    <row r="8" spans="1:23" x14ac:dyDescent="0.25">
      <c r="A8" s="5" t="s">
        <v>5</v>
      </c>
      <c r="B8" s="11">
        <f>DATE(YEAR(B2)+17,3,31)</f>
        <v>43555</v>
      </c>
      <c r="C8" s="11">
        <f>DATE(YEAR(C2)+17,3,31)</f>
        <v>43921</v>
      </c>
      <c r="D8" s="11">
        <f>DATE(YEAR(D2)+17,3,31)</f>
        <v>44286</v>
      </c>
      <c r="E8" s="12">
        <f>DATE(YEAR(E2)+17,3,31)</f>
        <v>44651</v>
      </c>
      <c r="F8" s="12">
        <f>DATE(YEAR(F2)+17,3,31)</f>
        <v>45016</v>
      </c>
      <c r="G8" s="12">
        <f t="shared" ref="G8:U8" si="9">DATE(YEAR(G2)+17,3,31)</f>
        <v>45382</v>
      </c>
      <c r="H8" s="12">
        <f t="shared" si="9"/>
        <v>45747</v>
      </c>
      <c r="I8" s="12">
        <f t="shared" si="9"/>
        <v>46112</v>
      </c>
      <c r="J8" s="12">
        <f t="shared" si="9"/>
        <v>46477</v>
      </c>
      <c r="K8" s="12">
        <f t="shared" si="9"/>
        <v>46843</v>
      </c>
      <c r="L8" s="12">
        <f t="shared" si="9"/>
        <v>47208</v>
      </c>
      <c r="M8" s="12">
        <f t="shared" si="9"/>
        <v>47573</v>
      </c>
      <c r="N8" s="12">
        <f t="shared" si="9"/>
        <v>47938</v>
      </c>
      <c r="O8" s="12">
        <f t="shared" si="9"/>
        <v>48304</v>
      </c>
      <c r="P8" s="12">
        <f t="shared" si="9"/>
        <v>48669</v>
      </c>
      <c r="Q8" s="12">
        <f t="shared" si="9"/>
        <v>49034</v>
      </c>
      <c r="R8" s="12">
        <f t="shared" si="9"/>
        <v>49399</v>
      </c>
      <c r="S8" s="12">
        <f t="shared" si="9"/>
        <v>49765</v>
      </c>
      <c r="T8" s="12">
        <f t="shared" si="9"/>
        <v>50130</v>
      </c>
      <c r="U8" s="12">
        <f t="shared" si="9"/>
        <v>50495</v>
      </c>
      <c r="V8" s="12">
        <f t="shared" ref="V8:W8" si="10">DATE(YEAR(V2)+17,3,31)</f>
        <v>50860</v>
      </c>
      <c r="W8" s="11">
        <f t="shared" si="10"/>
        <v>51226</v>
      </c>
    </row>
    <row r="9" spans="1:23" x14ac:dyDescent="0.25">
      <c r="F9" s="1"/>
      <c r="G9" s="1"/>
    </row>
    <row r="10" spans="1:23" hidden="1" x14ac:dyDescent="0.25">
      <c r="F10" s="1"/>
      <c r="G10" s="1"/>
    </row>
    <row r="11" spans="1:23" hidden="1" x14ac:dyDescent="0.25">
      <c r="F11" s="1"/>
      <c r="G11" s="1"/>
    </row>
    <row r="12" spans="1:23" hidden="1" x14ac:dyDescent="0.25">
      <c r="F12" s="1"/>
      <c r="G12" s="1"/>
    </row>
    <row r="13" spans="1:23" hidden="1" x14ac:dyDescent="0.25">
      <c r="F13" s="1"/>
      <c r="G13" s="1"/>
    </row>
    <row r="14" spans="1:23" hidden="1" x14ac:dyDescent="0.25">
      <c r="F14" s="1"/>
      <c r="G14" s="1"/>
    </row>
    <row r="15" spans="1:23" hidden="1" x14ac:dyDescent="0.25">
      <c r="F15" s="1"/>
      <c r="G15" s="1"/>
    </row>
    <row r="16" spans="1:23" hidden="1" x14ac:dyDescent="0.25">
      <c r="F16" s="1"/>
      <c r="G16" s="1"/>
    </row>
    <row r="17" spans="6:7" hidden="1" x14ac:dyDescent="0.25">
      <c r="F17" s="1"/>
      <c r="G17" s="1"/>
    </row>
    <row r="18" spans="6:7" hidden="1" x14ac:dyDescent="0.25">
      <c r="F18" s="1"/>
      <c r="G18" s="1"/>
    </row>
    <row r="19" spans="6:7" hidden="1" x14ac:dyDescent="0.25">
      <c r="F19" s="1"/>
      <c r="G19" s="1"/>
    </row>
    <row r="20" spans="6:7" hidden="1" x14ac:dyDescent="0.25">
      <c r="F20" s="1"/>
      <c r="G20" s="1"/>
    </row>
    <row r="21" spans="6:7" hidden="1" x14ac:dyDescent="0.25">
      <c r="F21" s="1"/>
      <c r="G21" s="1"/>
    </row>
    <row r="22" spans="6:7" hidden="1" x14ac:dyDescent="0.25">
      <c r="F22" s="1"/>
      <c r="G22" s="1"/>
    </row>
    <row r="23" spans="6:7" hidden="1" x14ac:dyDescent="0.25">
      <c r="F23" s="1"/>
      <c r="G23" s="1"/>
    </row>
    <row r="24" spans="6:7" hidden="1" x14ac:dyDescent="0.25">
      <c r="F24" s="1"/>
      <c r="G24" s="1"/>
    </row>
    <row r="25" spans="6:7" hidden="1" x14ac:dyDescent="0.25">
      <c r="F25" s="1"/>
      <c r="G25" s="1"/>
    </row>
  </sheetData>
  <sheetProtection algorithmName="SHA-512" hashValue="9BOCRDAHlnjaT4kYkD1ynMeLvrw2ii5Zgmz8cHnB11ZdOIHgKq44/Vk6ElRPR4l+cWBX05iY+7pU0E2u2NZw2g==" saltValue="BibO2F49lhRz8ujZJL5mfw==" spinCount="100000" sheet="1" objects="1" scenarios="1"/>
  <phoneticPr fontId="2" type="noConversion"/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Query Based</vt:lpstr>
      <vt:lpstr>Comprehensive Chart</vt:lpstr>
      <vt:lpstr>'Comprehensive Chart'!Print_Area</vt:lpstr>
      <vt:lpstr>'Query Based'!Print_Area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Pratik Kikani</dc:creator>
  <cp:keywords>Pratik; Kikani; CA</cp:keywords>
  <cp:lastModifiedBy>Pratik Kikani</cp:lastModifiedBy>
  <cp:lastPrinted>2022-03-20T16:28:06Z</cp:lastPrinted>
  <dcterms:created xsi:type="dcterms:W3CDTF">2020-11-30T10:21:04Z</dcterms:created>
  <dcterms:modified xsi:type="dcterms:W3CDTF">2022-03-20T16:28:39Z</dcterms:modified>
  <cp:category>Excel Tool</cp:category>
</cp:coreProperties>
</file>